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is\Desktop\"/>
    </mc:Choice>
  </mc:AlternateContent>
  <bookViews>
    <workbookView xWindow="0" yWindow="0" windowWidth="28800" windowHeight="11835" activeTab="1"/>
  </bookViews>
  <sheets>
    <sheet name="Base Flow" sheetId="1" r:id="rId1"/>
    <sheet name="Pulse Flow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4" i="2"/>
  <c r="C3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4" i="2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H4" i="1"/>
  <c r="G4" i="1"/>
</calcChain>
</file>

<file path=xl/sharedStrings.xml><?xml version="1.0" encoding="utf-8"?>
<sst xmlns="http://schemas.openxmlformats.org/spreadsheetml/2006/main" count="33" uniqueCount="28">
  <si>
    <t>Date</t>
  </si>
  <si>
    <t>PMI 3622</t>
  </si>
  <si>
    <t>yr type D</t>
  </si>
  <si>
    <t>X2west of Chipps</t>
  </si>
  <si>
    <t>PMI 2100 (2119)</t>
  </si>
  <si>
    <t>Yr Type C</t>
  </si>
  <si>
    <t>X2 w of Chipps</t>
  </si>
  <si>
    <t>PMI 6265 (6510)</t>
  </si>
  <si>
    <t>Yr type D</t>
  </si>
  <si>
    <t>7d average</t>
  </si>
  <si>
    <t>monthly avg</t>
  </si>
  <si>
    <t>mo avg</t>
  </si>
  <si>
    <t>7 d avg</t>
  </si>
  <si>
    <t>flow (cfs)</t>
  </si>
  <si>
    <t>Standards</t>
  </si>
  <si>
    <t>Notes on</t>
  </si>
  <si>
    <t>monthly conditions</t>
  </si>
  <si>
    <t>Violations</t>
  </si>
  <si>
    <t>monthly</t>
  </si>
  <si>
    <t>7-day</t>
  </si>
  <si>
    <t>Source of column B: http://cdec.water.ca.gov/cgi-progs/queryDaily?VNS</t>
  </si>
  <si>
    <t>San Joaquin River at Vernalis Base Flow</t>
  </si>
  <si>
    <t>San Joaquin River at Vernalis Pulse Flow</t>
  </si>
  <si>
    <t>daily avg</t>
  </si>
  <si>
    <t>running avg</t>
  </si>
  <si>
    <t>31-day average</t>
  </si>
  <si>
    <t>Standard (as modified by TUCP Order)</t>
  </si>
  <si>
    <t>Violation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</si>
</sst>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14" fontId="2" fillId="2" borderId="4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1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0" borderId="7" xfId="0" applyFont="1" applyBorder="1"/>
    <xf numFmtId="14" fontId="0" fillId="0" borderId="0" xfId="0" applyNumberFormat="1"/>
    <xf numFmtId="0" fontId="1" fillId="0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H28" sqref="H28"/>
    </sheetView>
  </sheetViews>
  <sheetFormatPr defaultRowHeight="15" x14ac:dyDescent="0.25"/>
  <cols>
    <col min="1" max="1" width="11.140625" customWidth="1"/>
    <col min="2" max="2" width="10.5703125" customWidth="1"/>
    <col min="3" max="3" width="12.140625" customWidth="1"/>
    <col min="6" max="6" width="18.140625" customWidth="1"/>
    <col min="7" max="7" width="10" customWidth="1"/>
  </cols>
  <sheetData>
    <row r="1" spans="1:8" ht="15.75" thickBot="1" x14ac:dyDescent="0.3">
      <c r="A1" s="1" t="s">
        <v>21</v>
      </c>
    </row>
    <row r="2" spans="1:8" x14ac:dyDescent="0.25">
      <c r="B2" s="9" t="s">
        <v>9</v>
      </c>
      <c r="C2" s="9" t="s">
        <v>10</v>
      </c>
      <c r="D2" s="1" t="s">
        <v>14</v>
      </c>
      <c r="E2" s="10"/>
      <c r="F2" s="13" t="s">
        <v>15</v>
      </c>
      <c r="G2" s="13" t="s">
        <v>17</v>
      </c>
    </row>
    <row r="3" spans="1:8" ht="15.75" thickBot="1" x14ac:dyDescent="0.3">
      <c r="A3" s="2" t="s">
        <v>0</v>
      </c>
      <c r="B3" s="9" t="s">
        <v>13</v>
      </c>
      <c r="C3" s="9" t="s">
        <v>13</v>
      </c>
      <c r="D3" s="11" t="s">
        <v>11</v>
      </c>
      <c r="E3" s="12" t="s">
        <v>12</v>
      </c>
      <c r="F3" s="13" t="s">
        <v>16</v>
      </c>
      <c r="G3" s="13" t="s">
        <v>18</v>
      </c>
      <c r="H3" s="13" t="s">
        <v>19</v>
      </c>
    </row>
    <row r="4" spans="1:8" x14ac:dyDescent="0.25">
      <c r="A4" s="3">
        <v>42401</v>
      </c>
      <c r="B4" s="4">
        <v>1480</v>
      </c>
      <c r="C4" s="6">
        <v>1480</v>
      </c>
      <c r="D4" s="8">
        <v>1140</v>
      </c>
      <c r="E4" s="8">
        <v>912</v>
      </c>
      <c r="F4" s="7" t="s">
        <v>1</v>
      </c>
      <c r="G4" t="str">
        <f>IF(C4&lt;D4,"YES","")</f>
        <v/>
      </c>
      <c r="H4" t="str">
        <f>IF(B4&lt;E4,"YES","")</f>
        <v/>
      </c>
    </row>
    <row r="5" spans="1:8" x14ac:dyDescent="0.25">
      <c r="A5" s="3">
        <v>42402</v>
      </c>
      <c r="B5" s="4">
        <v>1475</v>
      </c>
      <c r="C5" s="6">
        <v>1475</v>
      </c>
      <c r="D5" s="8">
        <v>1140</v>
      </c>
      <c r="E5" s="8">
        <v>912</v>
      </c>
      <c r="F5" s="7" t="s">
        <v>2</v>
      </c>
      <c r="G5" t="str">
        <f t="shared" ref="G5:G68" si="0">IF(C5&lt;D5,"YES","")</f>
        <v/>
      </c>
      <c r="H5" t="str">
        <f t="shared" ref="H5:H68" si="1">IF(B5&lt;E5,"YES","")</f>
        <v/>
      </c>
    </row>
    <row r="6" spans="1:8" x14ac:dyDescent="0.25">
      <c r="A6" s="3">
        <v>42403</v>
      </c>
      <c r="B6" s="4">
        <v>1460</v>
      </c>
      <c r="C6" s="6">
        <v>1460</v>
      </c>
      <c r="D6" s="8">
        <v>1140</v>
      </c>
      <c r="E6" s="8">
        <v>912</v>
      </c>
      <c r="F6" s="7" t="s">
        <v>3</v>
      </c>
      <c r="G6" t="str">
        <f t="shared" si="0"/>
        <v/>
      </c>
      <c r="H6" t="str">
        <f t="shared" si="1"/>
        <v/>
      </c>
    </row>
    <row r="7" spans="1:8" x14ac:dyDescent="0.25">
      <c r="A7" s="3">
        <v>42404</v>
      </c>
      <c r="B7" s="4">
        <v>1442.5</v>
      </c>
      <c r="C7" s="6">
        <v>1442.5</v>
      </c>
      <c r="D7" s="8">
        <v>1140</v>
      </c>
      <c r="E7" s="8">
        <v>912</v>
      </c>
      <c r="F7" s="7"/>
      <c r="G7" t="str">
        <f t="shared" si="0"/>
        <v/>
      </c>
      <c r="H7" t="str">
        <f t="shared" si="1"/>
        <v/>
      </c>
    </row>
    <row r="8" spans="1:8" x14ac:dyDescent="0.25">
      <c r="A8" s="3">
        <v>42405</v>
      </c>
      <c r="B8" s="4">
        <v>1424</v>
      </c>
      <c r="C8" s="6">
        <v>1424</v>
      </c>
      <c r="D8" s="8">
        <v>1140</v>
      </c>
      <c r="E8" s="8">
        <v>912</v>
      </c>
      <c r="F8" s="7"/>
      <c r="G8" t="str">
        <f t="shared" si="0"/>
        <v/>
      </c>
      <c r="H8" t="str">
        <f t="shared" si="1"/>
        <v/>
      </c>
    </row>
    <row r="9" spans="1:8" x14ac:dyDescent="0.25">
      <c r="A9" s="3">
        <v>42406</v>
      </c>
      <c r="B9" s="4">
        <v>1401.6666666666667</v>
      </c>
      <c r="C9" s="6">
        <v>1401.6666666666667</v>
      </c>
      <c r="D9" s="8">
        <v>1140</v>
      </c>
      <c r="E9" s="8">
        <v>912</v>
      </c>
      <c r="F9" s="7"/>
      <c r="G9" t="str">
        <f t="shared" si="0"/>
        <v/>
      </c>
      <c r="H9" t="str">
        <f t="shared" si="1"/>
        <v/>
      </c>
    </row>
    <row r="10" spans="1:8" x14ac:dyDescent="0.25">
      <c r="A10" s="3">
        <v>42407</v>
      </c>
      <c r="B10" s="4">
        <v>1377.1428571428571</v>
      </c>
      <c r="C10" s="6">
        <v>1377.1428571428571</v>
      </c>
      <c r="D10" s="8">
        <v>1140</v>
      </c>
      <c r="E10" s="8">
        <v>912</v>
      </c>
      <c r="F10" s="7"/>
      <c r="G10" t="str">
        <f t="shared" si="0"/>
        <v/>
      </c>
      <c r="H10" t="str">
        <f t="shared" si="1"/>
        <v/>
      </c>
    </row>
    <row r="11" spans="1:8" x14ac:dyDescent="0.25">
      <c r="A11" s="3">
        <v>42408</v>
      </c>
      <c r="B11" s="4">
        <v>1334.2857142857142</v>
      </c>
      <c r="C11" s="6">
        <v>1352.5</v>
      </c>
      <c r="D11" s="8">
        <v>1140</v>
      </c>
      <c r="E11" s="8">
        <v>912</v>
      </c>
      <c r="F11" s="7"/>
      <c r="G11" t="str">
        <f t="shared" si="0"/>
        <v/>
      </c>
      <c r="H11" t="str">
        <f t="shared" si="1"/>
        <v/>
      </c>
    </row>
    <row r="12" spans="1:8" x14ac:dyDescent="0.25">
      <c r="A12" s="3">
        <v>42409</v>
      </c>
      <c r="B12" s="4">
        <v>1294.2857142857142</v>
      </c>
      <c r="C12" s="6">
        <v>1334.4444444444443</v>
      </c>
      <c r="D12" s="8">
        <v>2280</v>
      </c>
      <c r="E12" s="8">
        <v>1824</v>
      </c>
      <c r="F12" s="7"/>
      <c r="G12" t="str">
        <f t="shared" si="0"/>
        <v>YES</v>
      </c>
      <c r="H12" t="str">
        <f t="shared" si="1"/>
        <v>YES</v>
      </c>
    </row>
    <row r="13" spans="1:8" x14ac:dyDescent="0.25">
      <c r="A13" s="3">
        <v>42410</v>
      </c>
      <c r="B13" s="4">
        <v>1254.2857142857142</v>
      </c>
      <c r="C13" s="6">
        <v>1316</v>
      </c>
      <c r="D13" s="8">
        <v>2280</v>
      </c>
      <c r="E13" s="8">
        <v>1824</v>
      </c>
      <c r="F13" s="7"/>
      <c r="G13" t="str">
        <f t="shared" si="0"/>
        <v>YES</v>
      </c>
      <c r="H13" t="str">
        <f t="shared" si="1"/>
        <v>YES</v>
      </c>
    </row>
    <row r="14" spans="1:8" x14ac:dyDescent="0.25">
      <c r="A14" s="3">
        <v>42411</v>
      </c>
      <c r="B14" s="4">
        <v>1214.2857142857142</v>
      </c>
      <c r="C14" s="6">
        <v>1297.2727272727273</v>
      </c>
      <c r="D14" s="8">
        <v>2280</v>
      </c>
      <c r="E14" s="8">
        <v>1824</v>
      </c>
      <c r="F14" s="7"/>
      <c r="G14" t="str">
        <f t="shared" si="0"/>
        <v>YES</v>
      </c>
      <c r="H14" t="str">
        <f t="shared" si="1"/>
        <v>YES</v>
      </c>
    </row>
    <row r="15" spans="1:8" x14ac:dyDescent="0.25">
      <c r="A15" s="3">
        <v>42412</v>
      </c>
      <c r="B15" s="4">
        <v>1171.4285714285713</v>
      </c>
      <c r="C15" s="6">
        <v>1276.6666666666667</v>
      </c>
      <c r="D15" s="8">
        <v>2280</v>
      </c>
      <c r="E15" s="8">
        <v>1824</v>
      </c>
      <c r="F15" s="7"/>
      <c r="G15" t="str">
        <f t="shared" si="0"/>
        <v>YES</v>
      </c>
      <c r="H15" t="str">
        <f t="shared" si="1"/>
        <v>YES</v>
      </c>
    </row>
    <row r="16" spans="1:8" x14ac:dyDescent="0.25">
      <c r="A16" s="3">
        <v>42413</v>
      </c>
      <c r="B16" s="4">
        <v>1128.2857142857142</v>
      </c>
      <c r="C16" s="6">
        <v>1254.4615384615386</v>
      </c>
      <c r="D16" s="8">
        <v>2280</v>
      </c>
      <c r="E16" s="8">
        <v>1824</v>
      </c>
      <c r="F16" s="7"/>
      <c r="G16" t="str">
        <f t="shared" si="0"/>
        <v>YES</v>
      </c>
      <c r="H16" t="str">
        <f t="shared" si="1"/>
        <v>YES</v>
      </c>
    </row>
    <row r="17" spans="1:8" x14ac:dyDescent="0.25">
      <c r="A17" s="3">
        <v>42414</v>
      </c>
      <c r="B17" s="4">
        <v>1088.7142857142858</v>
      </c>
      <c r="C17" s="6">
        <v>1232.9285714285713</v>
      </c>
      <c r="D17" s="8">
        <v>2280</v>
      </c>
      <c r="E17" s="8">
        <v>1824</v>
      </c>
      <c r="F17" s="7"/>
      <c r="G17" t="str">
        <f t="shared" si="0"/>
        <v>YES</v>
      </c>
      <c r="H17" t="str">
        <f t="shared" si="1"/>
        <v>YES</v>
      </c>
    </row>
    <row r="18" spans="1:8" x14ac:dyDescent="0.25">
      <c r="A18" s="3">
        <v>42415</v>
      </c>
      <c r="B18" s="4">
        <v>1053.1428571428571</v>
      </c>
      <c r="C18" s="6">
        <v>1212.8</v>
      </c>
      <c r="D18" s="8">
        <v>2280</v>
      </c>
      <c r="E18" s="8">
        <v>1824</v>
      </c>
      <c r="F18" s="7"/>
      <c r="G18" t="str">
        <f t="shared" si="0"/>
        <v>YES</v>
      </c>
      <c r="H18" t="str">
        <f t="shared" si="1"/>
        <v>YES</v>
      </c>
    </row>
    <row r="19" spans="1:8" x14ac:dyDescent="0.25">
      <c r="A19" s="3">
        <v>42416</v>
      </c>
      <c r="B19" s="4">
        <v>1010.5714285714286</v>
      </c>
      <c r="C19" s="6">
        <v>1192.75</v>
      </c>
      <c r="D19" s="8">
        <v>2280</v>
      </c>
      <c r="E19" s="8">
        <v>1824</v>
      </c>
      <c r="F19" s="7"/>
      <c r="G19" t="str">
        <f t="shared" si="0"/>
        <v>YES</v>
      </c>
      <c r="H19" t="str">
        <f t="shared" si="1"/>
        <v>YES</v>
      </c>
    </row>
    <row r="20" spans="1:8" x14ac:dyDescent="0.25">
      <c r="A20" s="3">
        <v>42417</v>
      </c>
      <c r="B20" s="4">
        <v>971.42857142857144</v>
      </c>
      <c r="C20" s="6">
        <v>1174.1176470588234</v>
      </c>
      <c r="D20" s="8">
        <v>2280</v>
      </c>
      <c r="E20" s="8">
        <v>1824</v>
      </c>
      <c r="F20" s="7"/>
      <c r="G20" t="str">
        <f t="shared" si="0"/>
        <v>YES</v>
      </c>
      <c r="H20" t="str">
        <f t="shared" si="1"/>
        <v>YES</v>
      </c>
    </row>
    <row r="21" spans="1:8" x14ac:dyDescent="0.25">
      <c r="A21" s="3">
        <v>42418</v>
      </c>
      <c r="B21" s="4">
        <v>940</v>
      </c>
      <c r="C21" s="6">
        <v>1158.3333333333333</v>
      </c>
      <c r="D21" s="8">
        <v>2280</v>
      </c>
      <c r="E21" s="8">
        <v>1824</v>
      </c>
      <c r="F21" s="7"/>
      <c r="G21" t="str">
        <f t="shared" si="0"/>
        <v>YES</v>
      </c>
      <c r="H21" t="str">
        <f t="shared" si="1"/>
        <v>YES</v>
      </c>
    </row>
    <row r="22" spans="1:8" x14ac:dyDescent="0.25">
      <c r="A22" s="3">
        <v>42419</v>
      </c>
      <c r="B22" s="4">
        <v>919.28571428571433</v>
      </c>
      <c r="C22" s="6">
        <v>1145</v>
      </c>
      <c r="D22" s="8">
        <v>2280</v>
      </c>
      <c r="E22" s="8">
        <v>1824</v>
      </c>
      <c r="F22" s="7"/>
      <c r="G22" t="str">
        <f t="shared" si="0"/>
        <v>YES</v>
      </c>
      <c r="H22" t="str">
        <f t="shared" si="1"/>
        <v>YES</v>
      </c>
    </row>
    <row r="23" spans="1:8" x14ac:dyDescent="0.25">
      <c r="A23" s="3">
        <v>42420</v>
      </c>
      <c r="B23" s="4">
        <v>903.71428571428567</v>
      </c>
      <c r="C23" s="6">
        <v>1131.7</v>
      </c>
      <c r="D23" s="8">
        <v>2280</v>
      </c>
      <c r="E23" s="8">
        <v>1824</v>
      </c>
      <c r="F23" s="7"/>
      <c r="G23" t="str">
        <f t="shared" si="0"/>
        <v>YES</v>
      </c>
      <c r="H23" t="str">
        <f t="shared" si="1"/>
        <v>YES</v>
      </c>
    </row>
    <row r="24" spans="1:8" x14ac:dyDescent="0.25">
      <c r="A24" s="3">
        <v>42421</v>
      </c>
      <c r="B24" s="4">
        <v>893</v>
      </c>
      <c r="C24" s="6">
        <v>1119.6190476190477</v>
      </c>
      <c r="D24" s="8">
        <v>2280</v>
      </c>
      <c r="E24" s="8">
        <v>1824</v>
      </c>
      <c r="F24" s="7"/>
      <c r="G24" t="str">
        <f t="shared" si="0"/>
        <v>YES</v>
      </c>
      <c r="H24" t="str">
        <f t="shared" si="1"/>
        <v>YES</v>
      </c>
    </row>
    <row r="25" spans="1:8" x14ac:dyDescent="0.25">
      <c r="A25" s="3">
        <v>42422</v>
      </c>
      <c r="B25" s="4">
        <v>884</v>
      </c>
      <c r="C25" s="6">
        <v>1108.1818181818182</v>
      </c>
      <c r="D25" s="8">
        <v>2280</v>
      </c>
      <c r="E25" s="8">
        <v>1824</v>
      </c>
      <c r="F25" s="7"/>
      <c r="G25" t="str">
        <f t="shared" si="0"/>
        <v>YES</v>
      </c>
      <c r="H25" t="str">
        <f t="shared" si="1"/>
        <v>YES</v>
      </c>
    </row>
    <row r="26" spans="1:8" x14ac:dyDescent="0.25">
      <c r="A26" s="3">
        <v>42423</v>
      </c>
      <c r="B26" s="4">
        <v>877</v>
      </c>
      <c r="C26" s="6">
        <v>1096.6521739130435</v>
      </c>
      <c r="D26" s="8">
        <v>2280</v>
      </c>
      <c r="E26" s="8">
        <v>1824</v>
      </c>
      <c r="F26" s="7"/>
      <c r="G26" t="str">
        <f t="shared" si="0"/>
        <v>YES</v>
      </c>
      <c r="H26" t="str">
        <f t="shared" si="1"/>
        <v>YES</v>
      </c>
    </row>
    <row r="27" spans="1:8" x14ac:dyDescent="0.25">
      <c r="A27" s="3">
        <v>42424</v>
      </c>
      <c r="B27" s="4">
        <v>872.57142857142856</v>
      </c>
      <c r="C27" s="6">
        <v>1086.1666666666667</v>
      </c>
      <c r="D27" s="8">
        <v>2280</v>
      </c>
      <c r="E27" s="8">
        <v>1824</v>
      </c>
      <c r="F27" s="7"/>
      <c r="G27" t="str">
        <f t="shared" si="0"/>
        <v>YES</v>
      </c>
      <c r="H27" t="str">
        <f t="shared" si="1"/>
        <v>YES</v>
      </c>
    </row>
    <row r="28" spans="1:8" x14ac:dyDescent="0.25">
      <c r="A28" s="3">
        <v>42425</v>
      </c>
      <c r="B28" s="4">
        <v>871.14285714285711</v>
      </c>
      <c r="C28" s="6">
        <v>1077.92</v>
      </c>
      <c r="D28" s="8">
        <v>2280</v>
      </c>
      <c r="E28" s="8">
        <v>1824</v>
      </c>
      <c r="F28" s="7"/>
      <c r="G28" t="str">
        <f t="shared" si="0"/>
        <v>YES</v>
      </c>
      <c r="H28" t="str">
        <f t="shared" si="1"/>
        <v>YES</v>
      </c>
    </row>
    <row r="29" spans="1:8" x14ac:dyDescent="0.25">
      <c r="A29" s="3">
        <v>42426</v>
      </c>
      <c r="B29" s="4">
        <v>866.14285714285711</v>
      </c>
      <c r="C29" s="6">
        <v>1069.9230769230769</v>
      </c>
      <c r="D29" s="8">
        <v>2280</v>
      </c>
      <c r="E29" s="8">
        <v>1824</v>
      </c>
      <c r="F29" s="7"/>
      <c r="G29" t="str">
        <f t="shared" si="0"/>
        <v>YES</v>
      </c>
      <c r="H29" t="str">
        <f t="shared" si="1"/>
        <v>YES</v>
      </c>
    </row>
    <row r="30" spans="1:8" x14ac:dyDescent="0.25">
      <c r="A30" s="3">
        <v>42427</v>
      </c>
      <c r="B30" s="4">
        <v>861.71428571428567</v>
      </c>
      <c r="C30" s="6">
        <v>1061.7037037037037</v>
      </c>
      <c r="D30" s="8">
        <v>2280</v>
      </c>
      <c r="E30" s="8">
        <v>1824</v>
      </c>
      <c r="F30" s="7"/>
      <c r="G30" t="str">
        <f t="shared" si="0"/>
        <v>YES</v>
      </c>
      <c r="H30" t="str">
        <f t="shared" si="1"/>
        <v>YES</v>
      </c>
    </row>
    <row r="31" spans="1:8" x14ac:dyDescent="0.25">
      <c r="A31" s="3">
        <v>42428</v>
      </c>
      <c r="B31" s="4">
        <v>851.42857142857144</v>
      </c>
      <c r="C31" s="6">
        <v>1052.5714285714287</v>
      </c>
      <c r="D31" s="8">
        <v>2280</v>
      </c>
      <c r="E31" s="8">
        <v>1824</v>
      </c>
      <c r="F31" s="7"/>
      <c r="G31" t="str">
        <f t="shared" si="0"/>
        <v>YES</v>
      </c>
      <c r="H31" t="str">
        <f t="shared" si="1"/>
        <v>YES</v>
      </c>
    </row>
    <row r="32" spans="1:8" x14ac:dyDescent="0.25">
      <c r="A32" s="3">
        <v>42429</v>
      </c>
      <c r="B32" s="4">
        <v>840.71428571428567</v>
      </c>
      <c r="C32" s="6">
        <v>1043.6206896551723</v>
      </c>
      <c r="D32" s="8">
        <v>2280</v>
      </c>
      <c r="E32" s="8">
        <v>1824</v>
      </c>
      <c r="F32" s="7" t="s">
        <v>4</v>
      </c>
      <c r="G32" t="str">
        <f t="shared" si="0"/>
        <v>YES</v>
      </c>
      <c r="H32" t="str">
        <f t="shared" si="1"/>
        <v>YES</v>
      </c>
    </row>
    <row r="33" spans="1:8" x14ac:dyDescent="0.25">
      <c r="A33" s="3">
        <v>42430</v>
      </c>
      <c r="B33" s="4">
        <v>769</v>
      </c>
      <c r="C33" s="6">
        <v>769</v>
      </c>
      <c r="D33" s="8">
        <v>2280</v>
      </c>
      <c r="E33" s="8">
        <v>1824</v>
      </c>
      <c r="F33" s="7" t="s">
        <v>5</v>
      </c>
      <c r="G33" t="str">
        <f t="shared" si="0"/>
        <v>YES</v>
      </c>
      <c r="H33" t="str">
        <f t="shared" si="1"/>
        <v>YES</v>
      </c>
    </row>
    <row r="34" spans="1:8" x14ac:dyDescent="0.25">
      <c r="A34" s="3">
        <v>42431</v>
      </c>
      <c r="B34" s="4">
        <v>768.5</v>
      </c>
      <c r="C34" s="6">
        <v>768.5</v>
      </c>
      <c r="D34" s="8">
        <v>2280</v>
      </c>
      <c r="E34" s="8">
        <v>1824</v>
      </c>
      <c r="F34" s="7" t="s">
        <v>6</v>
      </c>
      <c r="G34" t="str">
        <f t="shared" si="0"/>
        <v>YES</v>
      </c>
      <c r="H34" t="str">
        <f t="shared" si="1"/>
        <v>YES</v>
      </c>
    </row>
    <row r="35" spans="1:8" x14ac:dyDescent="0.25">
      <c r="A35" s="3">
        <v>42432</v>
      </c>
      <c r="B35" s="4">
        <v>771.33333333333337</v>
      </c>
      <c r="C35" s="6">
        <v>771.33333333333337</v>
      </c>
      <c r="D35" s="8">
        <v>2280</v>
      </c>
      <c r="E35" s="8">
        <v>1824</v>
      </c>
      <c r="F35" s="7"/>
      <c r="G35" t="str">
        <f t="shared" si="0"/>
        <v>YES</v>
      </c>
      <c r="H35" t="str">
        <f t="shared" si="1"/>
        <v>YES</v>
      </c>
    </row>
    <row r="36" spans="1:8" x14ac:dyDescent="0.25">
      <c r="A36" s="3">
        <v>42433</v>
      </c>
      <c r="B36" s="4">
        <v>773.75</v>
      </c>
      <c r="C36" s="6">
        <v>773.75</v>
      </c>
      <c r="D36" s="8">
        <v>2280</v>
      </c>
      <c r="E36" s="8">
        <v>1824</v>
      </c>
      <c r="F36" s="7"/>
      <c r="G36" t="str">
        <f t="shared" si="0"/>
        <v>YES</v>
      </c>
      <c r="H36" t="str">
        <f t="shared" si="1"/>
        <v>YES</v>
      </c>
    </row>
    <row r="37" spans="1:8" x14ac:dyDescent="0.25">
      <c r="A37" s="3">
        <v>42434</v>
      </c>
      <c r="B37" s="4">
        <v>788.6</v>
      </c>
      <c r="C37" s="6">
        <v>788.6</v>
      </c>
      <c r="D37" s="8">
        <v>2280</v>
      </c>
      <c r="E37" s="8">
        <v>1824</v>
      </c>
      <c r="F37" s="7"/>
      <c r="G37" t="str">
        <f t="shared" si="0"/>
        <v>YES</v>
      </c>
      <c r="H37" t="str">
        <f t="shared" si="1"/>
        <v>YES</v>
      </c>
    </row>
    <row r="38" spans="1:8" x14ac:dyDescent="0.25">
      <c r="A38" s="3">
        <v>42435</v>
      </c>
      <c r="B38" s="4">
        <v>819.33333333333337</v>
      </c>
      <c r="C38" s="6">
        <v>819.33333333333337</v>
      </c>
      <c r="D38" s="8">
        <v>2280</v>
      </c>
      <c r="E38" s="8">
        <v>1824</v>
      </c>
      <c r="F38" s="7"/>
      <c r="G38" t="str">
        <f t="shared" si="0"/>
        <v>YES</v>
      </c>
      <c r="H38" t="str">
        <f t="shared" si="1"/>
        <v>YES</v>
      </c>
    </row>
    <row r="39" spans="1:8" x14ac:dyDescent="0.25">
      <c r="A39" s="3">
        <v>42436</v>
      </c>
      <c r="B39" s="4">
        <v>856.57142857142856</v>
      </c>
      <c r="C39" s="6">
        <v>856.57142857142856</v>
      </c>
      <c r="D39" s="8">
        <v>2280</v>
      </c>
      <c r="E39" s="8">
        <v>1824</v>
      </c>
      <c r="F39" s="7"/>
      <c r="G39" t="str">
        <f t="shared" si="0"/>
        <v>YES</v>
      </c>
      <c r="H39" t="str">
        <f t="shared" si="1"/>
        <v>YES</v>
      </c>
    </row>
    <row r="40" spans="1:8" x14ac:dyDescent="0.25">
      <c r="A40" s="3">
        <v>42437</v>
      </c>
      <c r="B40" s="4">
        <v>981</v>
      </c>
      <c r="C40" s="6">
        <v>954.5</v>
      </c>
      <c r="D40" s="8">
        <v>2280</v>
      </c>
      <c r="E40" s="8">
        <v>1824</v>
      </c>
      <c r="F40" s="7"/>
      <c r="G40" t="str">
        <f t="shared" si="0"/>
        <v>YES</v>
      </c>
      <c r="H40" t="str">
        <f t="shared" si="1"/>
        <v>YES</v>
      </c>
    </row>
    <row r="41" spans="1:8" x14ac:dyDescent="0.25">
      <c r="A41" s="3">
        <v>42438</v>
      </c>
      <c r="B41" s="4">
        <v>1204.1428571428571</v>
      </c>
      <c r="C41" s="6">
        <v>1107.3333333333333</v>
      </c>
      <c r="D41" s="8">
        <v>1140</v>
      </c>
      <c r="E41" s="8">
        <v>912</v>
      </c>
      <c r="F41" s="7"/>
      <c r="G41" t="str">
        <f t="shared" si="0"/>
        <v>YES</v>
      </c>
      <c r="H41" t="str">
        <f t="shared" si="1"/>
        <v/>
      </c>
    </row>
    <row r="42" spans="1:8" x14ac:dyDescent="0.25">
      <c r="A42" s="3">
        <v>42439</v>
      </c>
      <c r="B42" s="4">
        <v>1414.5714285714287</v>
      </c>
      <c r="C42" s="6">
        <v>1221.5999999999999</v>
      </c>
      <c r="D42" s="8">
        <v>1140</v>
      </c>
      <c r="E42" s="8">
        <v>912</v>
      </c>
      <c r="F42" s="7"/>
      <c r="G42" t="str">
        <f t="shared" si="0"/>
        <v/>
      </c>
      <c r="H42" t="str">
        <f t="shared" si="1"/>
        <v/>
      </c>
    </row>
    <row r="43" spans="1:8" x14ac:dyDescent="0.25">
      <c r="A43" s="3">
        <v>42440</v>
      </c>
      <c r="B43" s="4">
        <v>1617.2857142857142</v>
      </c>
      <c r="C43" s="6">
        <v>1310.5454545454545</v>
      </c>
      <c r="D43" s="8">
        <v>1140</v>
      </c>
      <c r="E43" s="8">
        <v>912</v>
      </c>
      <c r="F43" s="7"/>
      <c r="G43" t="str">
        <f t="shared" si="0"/>
        <v/>
      </c>
      <c r="H43" t="str">
        <f t="shared" si="1"/>
        <v/>
      </c>
    </row>
    <row r="44" spans="1:8" x14ac:dyDescent="0.25">
      <c r="A44" s="3">
        <v>42441</v>
      </c>
      <c r="B44" s="4">
        <v>1813.2857142857142</v>
      </c>
      <c r="C44" s="6">
        <v>1386.3333333333333</v>
      </c>
      <c r="D44" s="8">
        <v>1140</v>
      </c>
      <c r="E44" s="8">
        <v>912</v>
      </c>
      <c r="F44" s="7"/>
      <c r="G44" t="str">
        <f t="shared" si="0"/>
        <v/>
      </c>
      <c r="H44" t="str">
        <f t="shared" si="1"/>
        <v/>
      </c>
    </row>
    <row r="45" spans="1:8" x14ac:dyDescent="0.25">
      <c r="A45" s="3">
        <v>42442</v>
      </c>
      <c r="B45" s="4">
        <v>2052.8571428571427</v>
      </c>
      <c r="C45" s="6">
        <v>1483.5384615384614</v>
      </c>
      <c r="D45" s="8">
        <v>1140</v>
      </c>
      <c r="E45" s="8">
        <v>912</v>
      </c>
      <c r="F45" s="7"/>
      <c r="G45" t="str">
        <f t="shared" si="0"/>
        <v/>
      </c>
      <c r="H45" t="str">
        <f t="shared" si="1"/>
        <v/>
      </c>
    </row>
    <row r="46" spans="1:8" x14ac:dyDescent="0.25">
      <c r="A46" s="3">
        <v>42443</v>
      </c>
      <c r="B46" s="4">
        <v>2390</v>
      </c>
      <c r="C46" s="6">
        <v>1623.2857142857142</v>
      </c>
      <c r="D46" s="8">
        <v>1140</v>
      </c>
      <c r="E46" s="8">
        <v>912</v>
      </c>
      <c r="F46" s="7"/>
      <c r="G46" t="str">
        <f t="shared" si="0"/>
        <v/>
      </c>
      <c r="H46" t="str">
        <f t="shared" si="1"/>
        <v/>
      </c>
    </row>
    <row r="47" spans="1:8" x14ac:dyDescent="0.25">
      <c r="A47" s="3">
        <v>42444</v>
      </c>
      <c r="B47" s="4">
        <v>2938.5714285714284</v>
      </c>
      <c r="C47" s="6">
        <v>1880.4</v>
      </c>
      <c r="D47" s="8">
        <v>1140</v>
      </c>
      <c r="E47" s="8">
        <v>912</v>
      </c>
      <c r="F47" s="7"/>
      <c r="G47" t="str">
        <f t="shared" si="0"/>
        <v/>
      </c>
      <c r="H47" t="str">
        <f t="shared" si="1"/>
        <v/>
      </c>
    </row>
    <row r="48" spans="1:8" x14ac:dyDescent="0.25">
      <c r="A48" s="3">
        <v>42445</v>
      </c>
      <c r="B48" s="4">
        <v>3040</v>
      </c>
      <c r="C48" s="6">
        <v>1880.4</v>
      </c>
      <c r="D48" s="8">
        <v>1140</v>
      </c>
      <c r="E48" s="8">
        <v>912</v>
      </c>
      <c r="F48" s="7"/>
      <c r="G48" t="str">
        <f t="shared" si="0"/>
        <v/>
      </c>
      <c r="H48" t="str">
        <f t="shared" si="1"/>
        <v/>
      </c>
    </row>
    <row r="49" spans="1:8" x14ac:dyDescent="0.25">
      <c r="A49" s="3">
        <v>42446</v>
      </c>
      <c r="B49" s="4">
        <v>3198</v>
      </c>
      <c r="C49" s="6">
        <v>1880.4</v>
      </c>
      <c r="D49" s="8">
        <v>1140</v>
      </c>
      <c r="E49" s="8">
        <v>912</v>
      </c>
      <c r="F49" s="7"/>
      <c r="G49" t="str">
        <f t="shared" si="0"/>
        <v/>
      </c>
      <c r="H49" t="str">
        <f t="shared" si="1"/>
        <v/>
      </c>
    </row>
    <row r="50" spans="1:8" x14ac:dyDescent="0.25">
      <c r="A50" s="3">
        <v>42447</v>
      </c>
      <c r="B50" s="4">
        <v>3447.5</v>
      </c>
      <c r="C50" s="6">
        <v>1880.4</v>
      </c>
      <c r="D50" s="8">
        <v>1140</v>
      </c>
      <c r="E50" s="8">
        <v>912</v>
      </c>
      <c r="F50" s="7"/>
      <c r="G50" t="str">
        <f t="shared" si="0"/>
        <v/>
      </c>
      <c r="H50" t="str">
        <f t="shared" si="1"/>
        <v/>
      </c>
    </row>
    <row r="51" spans="1:8" x14ac:dyDescent="0.25">
      <c r="A51" s="3">
        <v>42448</v>
      </c>
      <c r="B51" s="4">
        <v>3856.6666666666665</v>
      </c>
      <c r="C51" s="6">
        <v>1880.4</v>
      </c>
      <c r="D51" s="8">
        <v>1140</v>
      </c>
      <c r="E51" s="8">
        <v>912</v>
      </c>
      <c r="F51" s="7"/>
      <c r="G51" t="str">
        <f t="shared" si="0"/>
        <v/>
      </c>
      <c r="H51" t="str">
        <f t="shared" si="1"/>
        <v/>
      </c>
    </row>
    <row r="52" spans="1:8" x14ac:dyDescent="0.25">
      <c r="A52" s="3">
        <v>42449</v>
      </c>
      <c r="B52" s="4">
        <v>4460</v>
      </c>
      <c r="C52" s="6">
        <v>1880.4</v>
      </c>
      <c r="D52" s="8">
        <v>1140</v>
      </c>
      <c r="E52" s="8">
        <v>912</v>
      </c>
      <c r="F52" s="7"/>
      <c r="G52" t="str">
        <f t="shared" si="0"/>
        <v/>
      </c>
      <c r="H52" t="str">
        <f t="shared" si="1"/>
        <v/>
      </c>
    </row>
    <row r="53" spans="1:8" x14ac:dyDescent="0.25">
      <c r="A53" s="3">
        <v>42450</v>
      </c>
      <c r="B53" s="4">
        <v>5480</v>
      </c>
      <c r="C53" s="6">
        <v>1880.4</v>
      </c>
      <c r="D53" s="8">
        <v>1140</v>
      </c>
      <c r="E53" s="8">
        <v>912</v>
      </c>
      <c r="F53" s="7"/>
      <c r="G53" t="str">
        <f t="shared" si="0"/>
        <v/>
      </c>
      <c r="H53" t="str">
        <f t="shared" si="1"/>
        <v/>
      </c>
    </row>
    <row r="54" spans="1:8" x14ac:dyDescent="0.25">
      <c r="A54" s="3">
        <v>42451</v>
      </c>
      <c r="B54" s="4">
        <v>3293.4285714285716</v>
      </c>
      <c r="C54" s="6">
        <v>1880.4</v>
      </c>
      <c r="D54" s="8">
        <v>1140</v>
      </c>
      <c r="E54" s="8">
        <v>912</v>
      </c>
      <c r="F54" s="7"/>
      <c r="G54" t="str">
        <f t="shared" si="0"/>
        <v/>
      </c>
      <c r="H54" t="str">
        <f t="shared" si="1"/>
        <v/>
      </c>
    </row>
    <row r="55" spans="1:8" x14ac:dyDescent="0.25">
      <c r="A55" s="3">
        <v>42452</v>
      </c>
      <c r="B55" s="4">
        <v>2779.1428571428573</v>
      </c>
      <c r="C55" s="6">
        <v>1880.4</v>
      </c>
      <c r="D55" s="8">
        <v>1140</v>
      </c>
      <c r="E55" s="8">
        <v>912</v>
      </c>
      <c r="F55" s="7"/>
      <c r="G55" t="str">
        <f t="shared" si="0"/>
        <v/>
      </c>
      <c r="H55" t="str">
        <f t="shared" si="1"/>
        <v/>
      </c>
    </row>
    <row r="56" spans="1:8" x14ac:dyDescent="0.25">
      <c r="A56" s="3">
        <v>42453</v>
      </c>
      <c r="B56" s="4">
        <v>2411.4285714285716</v>
      </c>
      <c r="C56" s="6">
        <v>1880.4</v>
      </c>
      <c r="D56" s="8">
        <v>1140</v>
      </c>
      <c r="E56" s="8">
        <v>912</v>
      </c>
      <c r="F56" s="7"/>
      <c r="G56" t="str">
        <f t="shared" si="0"/>
        <v/>
      </c>
      <c r="H56" t="str">
        <f t="shared" si="1"/>
        <v/>
      </c>
    </row>
    <row r="57" spans="1:8" x14ac:dyDescent="0.25">
      <c r="A57" s="3">
        <v>42454</v>
      </c>
      <c r="B57" s="4">
        <v>2101.4285714285716</v>
      </c>
      <c r="C57" s="6">
        <v>1880.4</v>
      </c>
      <c r="D57" s="8">
        <v>1140</v>
      </c>
      <c r="E57" s="8">
        <v>912</v>
      </c>
      <c r="F57" s="7"/>
      <c r="G57" t="str">
        <f t="shared" si="0"/>
        <v/>
      </c>
      <c r="H57" t="str">
        <f t="shared" si="1"/>
        <v/>
      </c>
    </row>
    <row r="58" spans="1:8" x14ac:dyDescent="0.25">
      <c r="A58" s="3">
        <v>42455</v>
      </c>
      <c r="B58" s="4">
        <v>1835.7142857142858</v>
      </c>
      <c r="C58" s="6">
        <v>1880.4</v>
      </c>
      <c r="D58" s="8">
        <v>1140</v>
      </c>
      <c r="E58" s="8">
        <v>912</v>
      </c>
      <c r="F58" s="7"/>
      <c r="G58" t="str">
        <f t="shared" si="0"/>
        <v/>
      </c>
      <c r="H58" t="str">
        <f t="shared" si="1"/>
        <v/>
      </c>
    </row>
    <row r="59" spans="1:8" x14ac:dyDescent="0.25">
      <c r="A59" s="3">
        <v>42456</v>
      </c>
      <c r="B59" s="4">
        <v>1632.8571428571429</v>
      </c>
      <c r="C59" s="6">
        <v>1880.4</v>
      </c>
      <c r="D59" s="8">
        <v>1140</v>
      </c>
      <c r="E59" s="8">
        <v>912</v>
      </c>
      <c r="F59" s="7"/>
      <c r="G59" t="str">
        <f t="shared" si="0"/>
        <v/>
      </c>
      <c r="H59" t="str">
        <f t="shared" si="1"/>
        <v/>
      </c>
    </row>
    <row r="60" spans="1:8" x14ac:dyDescent="0.25">
      <c r="A60" s="3">
        <v>42457</v>
      </c>
      <c r="B60" s="4">
        <v>1481.4285714285713</v>
      </c>
      <c r="C60" s="6">
        <v>1880.4</v>
      </c>
      <c r="D60" s="8">
        <v>1140</v>
      </c>
      <c r="E60" s="8">
        <v>912</v>
      </c>
      <c r="F60" s="7"/>
      <c r="G60" t="str">
        <f t="shared" si="0"/>
        <v/>
      </c>
      <c r="H60" t="str">
        <f t="shared" si="1"/>
        <v/>
      </c>
    </row>
    <row r="61" spans="1:8" x14ac:dyDescent="0.25">
      <c r="A61" s="3">
        <v>42458</v>
      </c>
      <c r="B61" s="4">
        <v>1371.4285714285713</v>
      </c>
      <c r="C61" s="6">
        <v>1880.4</v>
      </c>
      <c r="D61" s="8">
        <v>1140</v>
      </c>
      <c r="E61" s="8">
        <v>912</v>
      </c>
      <c r="F61" s="7"/>
      <c r="G61" t="str">
        <f t="shared" si="0"/>
        <v/>
      </c>
      <c r="H61" t="str">
        <f t="shared" si="1"/>
        <v/>
      </c>
    </row>
    <row r="62" spans="1:8" x14ac:dyDescent="0.25">
      <c r="A62" s="3">
        <v>42459</v>
      </c>
      <c r="B62" s="5">
        <v>1285.7142857142858</v>
      </c>
      <c r="C62" s="5">
        <v>1880.4</v>
      </c>
      <c r="D62" s="14">
        <v>1140</v>
      </c>
      <c r="E62" s="14">
        <v>912</v>
      </c>
      <c r="F62" s="7"/>
      <c r="G62" t="str">
        <f t="shared" si="0"/>
        <v/>
      </c>
      <c r="H62" t="str">
        <f t="shared" si="1"/>
        <v/>
      </c>
    </row>
    <row r="63" spans="1:8" x14ac:dyDescent="0.25">
      <c r="A63" s="3">
        <v>42460</v>
      </c>
      <c r="B63" s="5">
        <v>1214.2857142857142</v>
      </c>
      <c r="C63" s="5">
        <v>1880.4</v>
      </c>
      <c r="D63" s="14">
        <v>1140</v>
      </c>
      <c r="E63" s="14">
        <v>912</v>
      </c>
      <c r="F63" s="7"/>
      <c r="G63" t="str">
        <f t="shared" si="0"/>
        <v/>
      </c>
      <c r="H63" t="str">
        <f t="shared" si="1"/>
        <v/>
      </c>
    </row>
    <row r="64" spans="1:8" x14ac:dyDescent="0.25">
      <c r="A64" s="3">
        <v>42461</v>
      </c>
      <c r="B64" s="5">
        <v>974</v>
      </c>
      <c r="C64" s="5">
        <v>974</v>
      </c>
      <c r="D64" s="14">
        <v>1140</v>
      </c>
      <c r="E64" s="14">
        <v>912</v>
      </c>
      <c r="F64" s="7" t="s">
        <v>7</v>
      </c>
      <c r="G64" t="str">
        <f t="shared" si="0"/>
        <v>YES</v>
      </c>
      <c r="H64" t="str">
        <f t="shared" si="1"/>
        <v/>
      </c>
    </row>
    <row r="65" spans="1:8" x14ac:dyDescent="0.25">
      <c r="A65" s="3">
        <v>42462</v>
      </c>
      <c r="B65" s="5">
        <v>943.5</v>
      </c>
      <c r="C65" s="5">
        <v>943.5</v>
      </c>
      <c r="D65" s="14">
        <v>1140</v>
      </c>
      <c r="E65" s="14">
        <v>912</v>
      </c>
      <c r="F65" t="s">
        <v>6</v>
      </c>
      <c r="G65" t="str">
        <f t="shared" si="0"/>
        <v>YES</v>
      </c>
      <c r="H65" t="str">
        <f t="shared" si="1"/>
        <v/>
      </c>
    </row>
    <row r="66" spans="1:8" x14ac:dyDescent="0.25">
      <c r="A66" s="3">
        <v>42463</v>
      </c>
      <c r="B66" s="5">
        <v>929.66666666666663</v>
      </c>
      <c r="C66" s="5">
        <v>929.66666666666663</v>
      </c>
      <c r="D66" s="14">
        <v>1140</v>
      </c>
      <c r="E66" s="14">
        <v>912</v>
      </c>
      <c r="F66" t="s">
        <v>8</v>
      </c>
      <c r="G66" t="str">
        <f t="shared" si="0"/>
        <v>YES</v>
      </c>
      <c r="H66" t="str">
        <f t="shared" si="1"/>
        <v/>
      </c>
    </row>
    <row r="67" spans="1:8" x14ac:dyDescent="0.25">
      <c r="A67" s="3">
        <v>42464</v>
      </c>
      <c r="B67" s="5">
        <v>923.25</v>
      </c>
      <c r="C67" s="5">
        <v>923.25</v>
      </c>
      <c r="D67" s="14">
        <v>1140</v>
      </c>
      <c r="E67" s="14">
        <v>912</v>
      </c>
      <c r="G67" t="str">
        <f t="shared" si="0"/>
        <v>YES</v>
      </c>
      <c r="H67" t="str">
        <f t="shared" si="1"/>
        <v/>
      </c>
    </row>
    <row r="68" spans="1:8" x14ac:dyDescent="0.25">
      <c r="A68" s="3">
        <v>42465</v>
      </c>
      <c r="B68" s="5">
        <v>928.2</v>
      </c>
      <c r="C68" s="5">
        <v>928.2</v>
      </c>
      <c r="D68" s="14">
        <v>1140</v>
      </c>
      <c r="E68" s="14">
        <v>912</v>
      </c>
      <c r="G68" t="str">
        <f t="shared" si="0"/>
        <v>YES</v>
      </c>
      <c r="H68" t="str">
        <f t="shared" si="1"/>
        <v/>
      </c>
    </row>
    <row r="69" spans="1:8" x14ac:dyDescent="0.25">
      <c r="A69" s="3">
        <v>42466</v>
      </c>
      <c r="B69" s="5">
        <v>917.16666666666663</v>
      </c>
      <c r="C69" s="5">
        <v>917.16666666666663</v>
      </c>
      <c r="D69" s="14">
        <v>1140</v>
      </c>
      <c r="E69" s="14">
        <v>912</v>
      </c>
      <c r="G69" t="str">
        <f t="shared" ref="G69:G80" si="2">IF(C69&lt;D69,"YES","")</f>
        <v>YES</v>
      </c>
      <c r="H69" t="str">
        <f t="shared" ref="H69:H80" si="3">IF(B69&lt;E69,"YES","")</f>
        <v/>
      </c>
    </row>
    <row r="70" spans="1:8" x14ac:dyDescent="0.25">
      <c r="A70" s="3">
        <v>42467</v>
      </c>
      <c r="B70" s="5">
        <v>896.57142857142856</v>
      </c>
      <c r="C70" s="5">
        <v>896.57142857142856</v>
      </c>
      <c r="D70" s="14">
        <v>1140</v>
      </c>
      <c r="E70" s="14">
        <v>912</v>
      </c>
      <c r="G70" t="str">
        <f t="shared" si="2"/>
        <v>YES</v>
      </c>
      <c r="H70" t="str">
        <f t="shared" si="3"/>
        <v>YES</v>
      </c>
    </row>
    <row r="71" spans="1:8" x14ac:dyDescent="0.25">
      <c r="A71" s="3">
        <v>42468</v>
      </c>
      <c r="B71" s="5">
        <v>862.42857142857144</v>
      </c>
      <c r="C71" s="5">
        <v>876.375</v>
      </c>
      <c r="D71" s="14">
        <v>1140</v>
      </c>
      <c r="E71" s="14">
        <v>912</v>
      </c>
      <c r="G71" t="str">
        <f t="shared" si="2"/>
        <v>YES</v>
      </c>
      <c r="H71" t="str">
        <f t="shared" si="3"/>
        <v>YES</v>
      </c>
    </row>
    <row r="72" spans="1:8" x14ac:dyDescent="0.25">
      <c r="A72" s="3">
        <v>42469</v>
      </c>
      <c r="B72" s="5">
        <v>848.57142857142856</v>
      </c>
      <c r="C72" s="5">
        <v>869.66666666666663</v>
      </c>
      <c r="D72" s="14">
        <v>2280</v>
      </c>
      <c r="E72" s="14">
        <v>1824</v>
      </c>
      <c r="G72" t="str">
        <f t="shared" si="2"/>
        <v>YES</v>
      </c>
      <c r="H72" t="str">
        <f t="shared" si="3"/>
        <v>YES</v>
      </c>
    </row>
    <row r="73" spans="1:8" x14ac:dyDescent="0.25">
      <c r="A73" s="3">
        <v>42470</v>
      </c>
      <c r="B73" s="5">
        <v>881.14285714285711</v>
      </c>
      <c r="C73" s="5">
        <v>895.7</v>
      </c>
      <c r="D73" s="14">
        <v>2280</v>
      </c>
      <c r="E73" s="14">
        <v>1824</v>
      </c>
      <c r="G73" t="str">
        <f t="shared" si="2"/>
        <v>YES</v>
      </c>
      <c r="H73" t="str">
        <f t="shared" si="3"/>
        <v>YES</v>
      </c>
    </row>
    <row r="74" spans="1:8" x14ac:dyDescent="0.25">
      <c r="A74" s="3">
        <v>42471</v>
      </c>
      <c r="B74" s="5">
        <v>942</v>
      </c>
      <c r="C74" s="5">
        <v>935.18181818181813</v>
      </c>
      <c r="D74" s="14">
        <v>2280</v>
      </c>
      <c r="E74" s="14">
        <v>1824</v>
      </c>
      <c r="G74" t="str">
        <f t="shared" si="2"/>
        <v>YES</v>
      </c>
      <c r="H74" t="str">
        <f t="shared" si="3"/>
        <v>YES</v>
      </c>
    </row>
    <row r="75" spans="1:8" x14ac:dyDescent="0.25">
      <c r="A75" s="3">
        <v>42472</v>
      </c>
      <c r="B75" s="5">
        <v>996.57142857142856</v>
      </c>
      <c r="C75" s="5">
        <v>968.08333333333337</v>
      </c>
      <c r="D75" s="14">
        <v>2280</v>
      </c>
      <c r="E75" s="14">
        <v>1824</v>
      </c>
      <c r="G75" t="str">
        <f t="shared" si="2"/>
        <v>YES</v>
      </c>
      <c r="H75" t="str">
        <f t="shared" si="3"/>
        <v>YES</v>
      </c>
    </row>
    <row r="76" spans="1:8" x14ac:dyDescent="0.25">
      <c r="A76" s="3">
        <v>42473</v>
      </c>
      <c r="B76" s="5">
        <v>1047.7142857142858</v>
      </c>
      <c r="C76" s="5">
        <v>987.46153846153845</v>
      </c>
      <c r="D76" s="14">
        <v>2280</v>
      </c>
      <c r="E76" s="14">
        <v>1824</v>
      </c>
      <c r="G76" t="str">
        <f t="shared" si="2"/>
        <v>YES</v>
      </c>
      <c r="H76" t="str">
        <f t="shared" si="3"/>
        <v>YES</v>
      </c>
    </row>
    <row r="77" spans="1:8" x14ac:dyDescent="0.25">
      <c r="A77" s="3">
        <v>42474</v>
      </c>
      <c r="B77" s="5">
        <v>1107.2857142857142</v>
      </c>
      <c r="C77" s="5">
        <v>1001.9285714285714</v>
      </c>
      <c r="D77" s="14">
        <v>2280</v>
      </c>
      <c r="E77" s="14">
        <v>1824</v>
      </c>
      <c r="G77" t="str">
        <f t="shared" si="2"/>
        <v>YES</v>
      </c>
      <c r="H77" t="str">
        <f t="shared" si="3"/>
        <v>YES</v>
      </c>
    </row>
    <row r="78" spans="1:8" x14ac:dyDescent="0.25">
      <c r="A78" s="3">
        <v>42475</v>
      </c>
      <c r="B78" s="5">
        <v>1160.8571428571429</v>
      </c>
      <c r="C78" s="5">
        <v>1009.1333333333333</v>
      </c>
      <c r="D78" s="14">
        <v>2280</v>
      </c>
      <c r="E78" s="14">
        <v>1824</v>
      </c>
      <c r="G78" t="str">
        <f t="shared" si="2"/>
        <v>YES</v>
      </c>
      <c r="H78" t="str">
        <f t="shared" si="3"/>
        <v>YES</v>
      </c>
    </row>
    <row r="79" spans="1:8" x14ac:dyDescent="0.25">
      <c r="A79" s="3">
        <v>42476</v>
      </c>
      <c r="B79" s="5">
        <v>1192.8571428571429</v>
      </c>
      <c r="C79" s="5">
        <v>1011.0625</v>
      </c>
      <c r="D79" s="14">
        <v>2280</v>
      </c>
      <c r="E79" s="14">
        <v>1824</v>
      </c>
      <c r="G79" t="str">
        <f t="shared" si="2"/>
        <v>YES</v>
      </c>
      <c r="H79" t="str">
        <f t="shared" si="3"/>
        <v>YES</v>
      </c>
    </row>
    <row r="80" spans="1:8" x14ac:dyDescent="0.25">
      <c r="A80" s="3">
        <v>42477</v>
      </c>
      <c r="B80" s="5">
        <v>1252.8571428571429</v>
      </c>
      <c r="C80" s="5">
        <v>1042.7647058823529</v>
      </c>
      <c r="D80" s="14">
        <v>2280</v>
      </c>
      <c r="E80" s="14">
        <v>1824</v>
      </c>
      <c r="G80" t="str">
        <f t="shared" si="2"/>
        <v>YES</v>
      </c>
      <c r="H80" t="str">
        <f t="shared" si="3"/>
        <v>YES</v>
      </c>
    </row>
    <row r="81" spans="1:1" x14ac:dyDescent="0.25">
      <c r="A81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5" sqref="B35"/>
    </sheetView>
  </sheetViews>
  <sheetFormatPr defaultRowHeight="15" x14ac:dyDescent="0.25"/>
  <cols>
    <col min="1" max="1" width="9.7109375" bestFit="1" customWidth="1"/>
    <col min="3" max="3" width="11.28515625" customWidth="1"/>
    <col min="4" max="4" width="34" customWidth="1"/>
  </cols>
  <sheetData>
    <row r="1" spans="1:5" x14ac:dyDescent="0.25">
      <c r="A1" s="1" t="s">
        <v>22</v>
      </c>
    </row>
    <row r="2" spans="1:5" x14ac:dyDescent="0.25">
      <c r="B2" s="9" t="s">
        <v>23</v>
      </c>
      <c r="C2" s="9" t="s">
        <v>24</v>
      </c>
      <c r="D2" s="9" t="s">
        <v>25</v>
      </c>
    </row>
    <row r="3" spans="1:5" x14ac:dyDescent="0.25">
      <c r="A3" s="2" t="s">
        <v>0</v>
      </c>
      <c r="B3" s="15" t="s">
        <v>13</v>
      </c>
      <c r="C3" s="15" t="s">
        <v>13</v>
      </c>
      <c r="D3" s="15" t="s">
        <v>26</v>
      </c>
      <c r="E3" s="17" t="s">
        <v>27</v>
      </c>
    </row>
    <row r="4" spans="1:5" x14ac:dyDescent="0.25">
      <c r="A4" s="16">
        <v>42478</v>
      </c>
      <c r="B4">
        <v>2800</v>
      </c>
      <c r="C4" s="5">
        <f>AVERAGE($B$4:B4)</f>
        <v>2800</v>
      </c>
      <c r="E4" t="str">
        <f>IF($B$34&lt;3000,"YES")</f>
        <v>YES</v>
      </c>
    </row>
    <row r="5" spans="1:5" x14ac:dyDescent="0.25">
      <c r="A5" s="16">
        <v>42479</v>
      </c>
      <c r="B5">
        <v>2650</v>
      </c>
      <c r="C5" s="5">
        <f>AVERAGE($B$4:B5)</f>
        <v>2725</v>
      </c>
      <c r="E5" t="str">
        <f t="shared" ref="E5:E34" si="0">IF($B$34&lt;3000,"YES")</f>
        <v>YES</v>
      </c>
    </row>
    <row r="6" spans="1:5" x14ac:dyDescent="0.25">
      <c r="A6" s="16">
        <v>42480</v>
      </c>
      <c r="B6">
        <v>1980</v>
      </c>
      <c r="C6" s="5">
        <f>AVERAGE($B$4:B6)</f>
        <v>2476.6666666666665</v>
      </c>
      <c r="E6" t="str">
        <f t="shared" si="0"/>
        <v>YES</v>
      </c>
    </row>
    <row r="7" spans="1:5" x14ac:dyDescent="0.25">
      <c r="A7" s="16">
        <v>42481</v>
      </c>
      <c r="B7">
        <v>2310</v>
      </c>
      <c r="C7" s="5">
        <f>AVERAGE($B$4:B7)</f>
        <v>2435</v>
      </c>
      <c r="E7" t="str">
        <f t="shared" si="0"/>
        <v>YES</v>
      </c>
    </row>
    <row r="8" spans="1:5" x14ac:dyDescent="0.25">
      <c r="A8" s="16">
        <v>42482</v>
      </c>
      <c r="B8">
        <v>2860</v>
      </c>
      <c r="C8" s="5">
        <f>AVERAGE($B$4:B8)</f>
        <v>2520</v>
      </c>
      <c r="E8" t="str">
        <f t="shared" si="0"/>
        <v>YES</v>
      </c>
    </row>
    <row r="9" spans="1:5" x14ac:dyDescent="0.25">
      <c r="A9" s="16">
        <v>42483</v>
      </c>
      <c r="B9">
        <v>2790</v>
      </c>
      <c r="C9" s="5">
        <f>AVERAGE($B$4:B9)</f>
        <v>2565</v>
      </c>
      <c r="E9" t="str">
        <f t="shared" si="0"/>
        <v>YES</v>
      </c>
    </row>
    <row r="10" spans="1:5" x14ac:dyDescent="0.25">
      <c r="A10" s="16">
        <v>42484</v>
      </c>
      <c r="B10">
        <v>3210</v>
      </c>
      <c r="C10" s="5">
        <f>AVERAGE($B$4:B10)</f>
        <v>2657.1428571428573</v>
      </c>
      <c r="E10" t="str">
        <f t="shared" si="0"/>
        <v>YES</v>
      </c>
    </row>
    <row r="11" spans="1:5" x14ac:dyDescent="0.25">
      <c r="A11" s="16">
        <v>42485</v>
      </c>
      <c r="B11">
        <v>3000</v>
      </c>
      <c r="C11" s="5">
        <f>AVERAGE($B$4:B11)</f>
        <v>2700</v>
      </c>
      <c r="E11" t="str">
        <f t="shared" si="0"/>
        <v>YES</v>
      </c>
    </row>
    <row r="12" spans="1:5" x14ac:dyDescent="0.25">
      <c r="A12" s="16">
        <v>42486</v>
      </c>
      <c r="B12">
        <v>2340</v>
      </c>
      <c r="C12" s="5">
        <f>AVERAGE($B$4:B12)</f>
        <v>2660</v>
      </c>
      <c r="E12" t="str">
        <f t="shared" si="0"/>
        <v>YES</v>
      </c>
    </row>
    <row r="13" spans="1:5" x14ac:dyDescent="0.25">
      <c r="A13" s="16">
        <v>42487</v>
      </c>
      <c r="B13">
        <v>2650</v>
      </c>
      <c r="C13" s="5">
        <f>AVERAGE($B$4:B13)</f>
        <v>2659</v>
      </c>
      <c r="E13" t="str">
        <f t="shared" si="0"/>
        <v>YES</v>
      </c>
    </row>
    <row r="14" spans="1:5" x14ac:dyDescent="0.25">
      <c r="A14" s="16">
        <v>42488</v>
      </c>
      <c r="B14">
        <v>2990</v>
      </c>
      <c r="C14" s="5">
        <f>AVERAGE($B$4:B14)</f>
        <v>2689.090909090909</v>
      </c>
      <c r="E14" t="str">
        <f t="shared" si="0"/>
        <v>YES</v>
      </c>
    </row>
    <row r="15" spans="1:5" x14ac:dyDescent="0.25">
      <c r="A15" s="16">
        <v>42489</v>
      </c>
      <c r="B15">
        <v>2900</v>
      </c>
      <c r="C15" s="5">
        <f>AVERAGE($B$4:B15)</f>
        <v>2706.6666666666665</v>
      </c>
      <c r="E15" t="str">
        <f t="shared" si="0"/>
        <v>YES</v>
      </c>
    </row>
    <row r="16" spans="1:5" x14ac:dyDescent="0.25">
      <c r="A16" s="16">
        <v>42490</v>
      </c>
      <c r="B16">
        <v>2620</v>
      </c>
      <c r="C16" s="5">
        <f>AVERAGE($B$4:B16)</f>
        <v>2700</v>
      </c>
      <c r="E16" t="str">
        <f t="shared" si="0"/>
        <v>YES</v>
      </c>
    </row>
    <row r="17" spans="1:5" x14ac:dyDescent="0.25">
      <c r="A17" s="16">
        <v>42491</v>
      </c>
      <c r="B17">
        <v>2860</v>
      </c>
      <c r="C17" s="5">
        <f>AVERAGE($B$4:B17)</f>
        <v>2711.4285714285716</v>
      </c>
      <c r="E17" t="str">
        <f t="shared" si="0"/>
        <v>YES</v>
      </c>
    </row>
    <row r="18" spans="1:5" x14ac:dyDescent="0.25">
      <c r="A18" s="16">
        <v>42492</v>
      </c>
      <c r="B18">
        <v>2530</v>
      </c>
      <c r="C18" s="5">
        <f>AVERAGE($B$4:B18)</f>
        <v>2699.3333333333335</v>
      </c>
      <c r="E18" t="str">
        <f t="shared" si="0"/>
        <v>YES</v>
      </c>
    </row>
    <row r="19" spans="1:5" x14ac:dyDescent="0.25">
      <c r="A19" s="16">
        <v>42493</v>
      </c>
      <c r="B19">
        <v>2200</v>
      </c>
      <c r="C19" s="5">
        <f>AVERAGE($B$4:B19)</f>
        <v>2668.125</v>
      </c>
      <c r="E19" t="str">
        <f t="shared" si="0"/>
        <v>YES</v>
      </c>
    </row>
    <row r="20" spans="1:5" x14ac:dyDescent="0.25">
      <c r="A20" s="16">
        <v>42494</v>
      </c>
      <c r="B20">
        <v>2730</v>
      </c>
      <c r="C20" s="5">
        <f>AVERAGE($B$4:B20)</f>
        <v>2671.7647058823532</v>
      </c>
      <c r="E20" t="str">
        <f t="shared" si="0"/>
        <v>YES</v>
      </c>
    </row>
    <row r="21" spans="1:5" x14ac:dyDescent="0.25">
      <c r="A21" s="16">
        <v>42495</v>
      </c>
      <c r="B21">
        <v>2850</v>
      </c>
      <c r="C21" s="5">
        <f>AVERAGE($B$4:B21)</f>
        <v>2681.6666666666665</v>
      </c>
      <c r="E21" t="str">
        <f t="shared" si="0"/>
        <v>YES</v>
      </c>
    </row>
    <row r="22" spans="1:5" x14ac:dyDescent="0.25">
      <c r="A22" s="16">
        <v>42496</v>
      </c>
      <c r="B22">
        <v>2720</v>
      </c>
      <c r="C22" s="5">
        <f>AVERAGE($B$4:B22)</f>
        <v>2683.6842105263158</v>
      </c>
      <c r="E22" t="str">
        <f t="shared" si="0"/>
        <v>YES</v>
      </c>
    </row>
    <row r="23" spans="1:5" x14ac:dyDescent="0.25">
      <c r="A23" s="16">
        <v>42497</v>
      </c>
      <c r="B23">
        <v>2610</v>
      </c>
      <c r="C23" s="5">
        <f>AVERAGE($B$4:B23)</f>
        <v>2680</v>
      </c>
      <c r="E23" t="str">
        <f t="shared" si="0"/>
        <v>YES</v>
      </c>
    </row>
    <row r="24" spans="1:5" x14ac:dyDescent="0.25">
      <c r="A24" s="16">
        <v>42498</v>
      </c>
      <c r="B24">
        <v>2560</v>
      </c>
      <c r="C24" s="5">
        <f>AVERAGE($B$4:B24)</f>
        <v>2674.2857142857142</v>
      </c>
      <c r="E24" t="str">
        <f t="shared" si="0"/>
        <v>YES</v>
      </c>
    </row>
    <row r="25" spans="1:5" x14ac:dyDescent="0.25">
      <c r="A25" s="16">
        <v>42499</v>
      </c>
      <c r="B25">
        <v>2230</v>
      </c>
      <c r="C25" s="5">
        <f>AVERAGE($B$4:B25)</f>
        <v>2654.090909090909</v>
      </c>
      <c r="E25" t="str">
        <f t="shared" si="0"/>
        <v>YES</v>
      </c>
    </row>
    <row r="26" spans="1:5" x14ac:dyDescent="0.25">
      <c r="A26" s="16">
        <v>42500</v>
      </c>
      <c r="B26">
        <v>2150</v>
      </c>
      <c r="C26" s="5">
        <f>AVERAGE($B$4:B26)</f>
        <v>2632.1739130434785</v>
      </c>
      <c r="E26" t="str">
        <f t="shared" si="0"/>
        <v>YES</v>
      </c>
    </row>
    <row r="27" spans="1:5" x14ac:dyDescent="0.25">
      <c r="A27" s="16">
        <v>42501</v>
      </c>
      <c r="B27">
        <v>2710</v>
      </c>
      <c r="C27" s="5">
        <f>AVERAGE($B$4:B27)</f>
        <v>2635.4166666666665</v>
      </c>
      <c r="E27" t="str">
        <f t="shared" si="0"/>
        <v>YES</v>
      </c>
    </row>
    <row r="28" spans="1:5" x14ac:dyDescent="0.25">
      <c r="A28" s="16">
        <v>42502</v>
      </c>
      <c r="B28">
        <v>2830</v>
      </c>
      <c r="C28" s="5">
        <f>AVERAGE($B$4:B28)</f>
        <v>2643.2</v>
      </c>
      <c r="E28" t="str">
        <f t="shared" si="0"/>
        <v>YES</v>
      </c>
    </row>
    <row r="29" spans="1:5" x14ac:dyDescent="0.25">
      <c r="A29" s="16">
        <v>42503</v>
      </c>
      <c r="B29">
        <v>2500</v>
      </c>
      <c r="C29" s="5">
        <f>AVERAGE($B$4:B29)</f>
        <v>2637.6923076923076</v>
      </c>
      <c r="E29" t="str">
        <f t="shared" si="0"/>
        <v>YES</v>
      </c>
    </row>
    <row r="30" spans="1:5" x14ac:dyDescent="0.25">
      <c r="A30" s="16">
        <v>42504</v>
      </c>
      <c r="B30">
        <v>2340</v>
      </c>
      <c r="C30" s="5">
        <f>AVERAGE($B$4:B30)</f>
        <v>2626.6666666666665</v>
      </c>
      <c r="E30" t="str">
        <f t="shared" si="0"/>
        <v>YES</v>
      </c>
    </row>
    <row r="31" spans="1:5" x14ac:dyDescent="0.25">
      <c r="A31" s="16">
        <v>42505</v>
      </c>
      <c r="B31">
        <v>2250</v>
      </c>
      <c r="C31" s="5">
        <f>AVERAGE($B$4:B31)</f>
        <v>2613.2142857142858</v>
      </c>
      <c r="E31" t="str">
        <f t="shared" si="0"/>
        <v>YES</v>
      </c>
    </row>
    <row r="32" spans="1:5" x14ac:dyDescent="0.25">
      <c r="A32" s="16">
        <v>42506</v>
      </c>
      <c r="B32">
        <v>1990</v>
      </c>
      <c r="C32" s="5">
        <f>AVERAGE($B$4:B32)</f>
        <v>2591.7241379310344</v>
      </c>
      <c r="E32" t="str">
        <f t="shared" si="0"/>
        <v>YES</v>
      </c>
    </row>
    <row r="33" spans="1:5" x14ac:dyDescent="0.25">
      <c r="A33" s="16">
        <v>42507</v>
      </c>
      <c r="B33">
        <v>1710</v>
      </c>
      <c r="C33" s="5">
        <f>AVERAGE($B$4:B33)</f>
        <v>2562.3333333333335</v>
      </c>
      <c r="E33" t="str">
        <f t="shared" si="0"/>
        <v>YES</v>
      </c>
    </row>
    <row r="34" spans="1:5" x14ac:dyDescent="0.25">
      <c r="A34" s="16">
        <v>42508</v>
      </c>
      <c r="B34">
        <v>1540</v>
      </c>
      <c r="C34" s="5">
        <f>AVERAGE($B$4:B34)</f>
        <v>2529.3548387096776</v>
      </c>
      <c r="D34" s="14">
        <v>3000</v>
      </c>
      <c r="E34" t="str">
        <f t="shared" si="0"/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Flow</vt:lpstr>
      <vt:lpstr>Pulse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greis</dc:creator>
  <cp:lastModifiedBy>greis</cp:lastModifiedBy>
  <dcterms:created xsi:type="dcterms:W3CDTF">2016-05-09T18:27:30Z</dcterms:created>
  <dcterms:modified xsi:type="dcterms:W3CDTF">2016-05-24T00:33:04Z</dcterms:modified>
</cp:coreProperties>
</file>